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právca\Desktop\ATLETIKA\2025\školské súťaže\"/>
    </mc:Choice>
  </mc:AlternateContent>
  <xr:revisionPtr revIDLastSave="0" documentId="13_ncr:1_{89DFCB89-6045-4A16-B12C-48542C17EE0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Propozicie" sheetId="1" r:id="rId1"/>
    <sheet name="Sutaze" sheetId="2" state="hidden" r:id="rId2"/>
  </sheets>
  <definedNames>
    <definedName name="_xlnm.Print_Area" localSheetId="0">Propozicie!$A$1:$I$63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4" i="1"/>
  <c r="C6" i="1"/>
  <c r="C9" i="1"/>
  <c r="C8" i="1"/>
  <c r="C7" i="1"/>
  <c r="E28" i="1" l="1"/>
</calcChain>
</file>

<file path=xl/sharedStrings.xml><?xml version="1.0" encoding="utf-8"?>
<sst xmlns="http://schemas.openxmlformats.org/spreadsheetml/2006/main" count="305" uniqueCount="149">
  <si>
    <t>Názov súťaže</t>
  </si>
  <si>
    <t>Úroveň kola</t>
  </si>
  <si>
    <t>Miesto</t>
  </si>
  <si>
    <t>Organizátor</t>
  </si>
  <si>
    <t>Športoviská</t>
  </si>
  <si>
    <t>Registrácia</t>
  </si>
  <si>
    <t>IČO</t>
  </si>
  <si>
    <t>Kontaktná osoba</t>
  </si>
  <si>
    <t>Termíny</t>
  </si>
  <si>
    <t>vytvorenie súpisiek do</t>
  </si>
  <si>
    <t>odhlásenie je možné do</t>
  </si>
  <si>
    <t>Dátum</t>
  </si>
  <si>
    <t>Kategória súťaže</t>
  </si>
  <si>
    <t>Šport/odvetvie</t>
  </si>
  <si>
    <t>hádzaná</t>
  </si>
  <si>
    <t>atletika</t>
  </si>
  <si>
    <t>basketbal</t>
  </si>
  <si>
    <t>bedminton</t>
  </si>
  <si>
    <t>florbal</t>
  </si>
  <si>
    <t>futbal</t>
  </si>
  <si>
    <t>stolný tenis</t>
  </si>
  <si>
    <t>volejbal</t>
  </si>
  <si>
    <t>gymnastika</t>
  </si>
  <si>
    <t>Čas od</t>
  </si>
  <si>
    <t>Čas do</t>
  </si>
  <si>
    <t>Stravovanie (miesto, čas)</t>
  </si>
  <si>
    <t>Ubytovanie (typ, adresa)</t>
  </si>
  <si>
    <t>Miestna doprava (typ, vzdialenosti od ubytovania a stravovania)</t>
  </si>
  <si>
    <t>Športové zázemie (sprchy, WC, šatne)</t>
  </si>
  <si>
    <t>Iné informácie pre účastníkov</t>
  </si>
  <si>
    <t>Harmonogram/rozpis súťaže</t>
  </si>
  <si>
    <t>Osobitné upozornenie (napr. Covid-19 a pod.)</t>
  </si>
  <si>
    <t>Počet žiakov 1 školy</t>
  </si>
  <si>
    <t>Počet vedúcich 1 školy</t>
  </si>
  <si>
    <t>Link na harmonogram (ak je potrebné)</t>
  </si>
  <si>
    <r>
      <t xml:space="preserve">konanie </t>
    </r>
    <r>
      <rPr>
        <sz val="8"/>
        <color rgb="FFFF0000"/>
        <rFont val="Arial"/>
        <family val="2"/>
        <charset val="238"/>
      </rPr>
      <t>(povinne vyplniť od do)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</si>
  <si>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od</t>
    </r>
  </si>
  <si>
    <r>
      <rPr>
        <b/>
        <sz val="9"/>
        <color rgb="FFFF0000"/>
        <rFont val="Arial"/>
        <family val="2"/>
        <charset val="238"/>
      </rPr>
      <t>(povinne)</t>
    </r>
    <r>
      <rPr>
        <sz val="12"/>
        <color theme="1"/>
        <rFont val="Arial"/>
        <family val="2"/>
        <charset val="238"/>
      </rPr>
      <t xml:space="preserve"> do</t>
    </r>
  </si>
  <si>
    <t>E-mail</t>
  </si>
  <si>
    <t>Mobil</t>
  </si>
  <si>
    <t>Porada účastníkov</t>
  </si>
  <si>
    <t>Otvorenie kola</t>
  </si>
  <si>
    <t>Vyhodnotenie kola</t>
  </si>
  <si>
    <t>Šport/aktivita</t>
  </si>
  <si>
    <t>Kategória</t>
  </si>
  <si>
    <t>Typ súťaže</t>
  </si>
  <si>
    <t>Narodení od</t>
  </si>
  <si>
    <t>Narodení do</t>
  </si>
  <si>
    <t>Garant</t>
  </si>
  <si>
    <t>Súťažiaci</t>
  </si>
  <si>
    <t>Sprievod</t>
  </si>
  <si>
    <t>A</t>
  </si>
  <si>
    <t>postupová</t>
  </si>
  <si>
    <t>CH</t>
  </si>
  <si>
    <t>D</t>
  </si>
  <si>
    <t>5.- 9. ročník</t>
  </si>
  <si>
    <t>Slovenský atletický zväz</t>
  </si>
  <si>
    <t>Basketbal 3x3 chlapcov</t>
  </si>
  <si>
    <t>Slovenská basketbalová asociácia</t>
  </si>
  <si>
    <t>Basketbal 3x3 dievčat</t>
  </si>
  <si>
    <t>Basketbal chlapcov</t>
  </si>
  <si>
    <t>stredná škola</t>
  </si>
  <si>
    <t>Basketbal dievčat</t>
  </si>
  <si>
    <t>Slovenský zväz bedmintonu</t>
  </si>
  <si>
    <t>Super Florbal Pohár chlapcov SŠ</t>
  </si>
  <si>
    <t>Slovenský zväz floorbalu</t>
  </si>
  <si>
    <t>Super Florbal Pohár dievčat SŠ</t>
  </si>
  <si>
    <t>Super Florbal Pohár chlapcov ZŠ</t>
  </si>
  <si>
    <t>Super Florbal Pohár dievčat ZŠ</t>
  </si>
  <si>
    <t>McDonald´s cup</t>
  </si>
  <si>
    <t>CHD</t>
  </si>
  <si>
    <t>1.-4. ročník</t>
  </si>
  <si>
    <t>Slovenský futbalový zväz</t>
  </si>
  <si>
    <t>Školský pohár SFZ chlapcov</t>
  </si>
  <si>
    <t>5.-6. ročník</t>
  </si>
  <si>
    <t>Školský pohár SFZ dievčat</t>
  </si>
  <si>
    <t>futsal</t>
  </si>
  <si>
    <t>Gymnastický štvorboj</t>
  </si>
  <si>
    <t>Slovenská gymnastická federácia</t>
  </si>
  <si>
    <t>Parkour</t>
  </si>
  <si>
    <t>otvorená</t>
  </si>
  <si>
    <t>5.-8. ročník</t>
  </si>
  <si>
    <t>Touchdown handball</t>
  </si>
  <si>
    <t>Slovenský zväz hádzanej</t>
  </si>
  <si>
    <t>Olympijský odznak všestrannosti</t>
  </si>
  <si>
    <t>multišport</t>
  </si>
  <si>
    <t>6.-9. ročník</t>
  </si>
  <si>
    <t>Slovenský olympijský a športový výbor</t>
  </si>
  <si>
    <t>ŠTRBArace</t>
  </si>
  <si>
    <t>prekážkový beh</t>
  </si>
  <si>
    <t>Národné športové centrum</t>
  </si>
  <si>
    <t>Stolný tenis</t>
  </si>
  <si>
    <t>1.-9. ročník</t>
  </si>
  <si>
    <t>Slovenský stolnotenisový zväz</t>
  </si>
  <si>
    <t>tanečný šport</t>
  </si>
  <si>
    <t>Slovenský zväz tanečného športu</t>
  </si>
  <si>
    <t>MIDIcoolvolley chlapcov</t>
  </si>
  <si>
    <t>6.-8. ročník</t>
  </si>
  <si>
    <t>Slovenská volejbalová federácia</t>
  </si>
  <si>
    <t>MIDIcoolvolley dievčat</t>
  </si>
  <si>
    <t>Volejbal MIX</t>
  </si>
  <si>
    <t>vybíjaná</t>
  </si>
  <si>
    <t>5.-7. ročník</t>
  </si>
  <si>
    <t>Súťažiaci_x000D_
chlapci</t>
  </si>
  <si>
    <t>Súťažiaci_x000D_
dievčatá</t>
  </si>
  <si>
    <t>Súťažiaci_x000D_
mix</t>
  </si>
  <si>
    <t>Ročník štúdia_x000D_
 (orientačne)</t>
  </si>
  <si>
    <t>Tanečná súťaž</t>
  </si>
  <si>
    <t>Meno a priezvisko</t>
  </si>
  <si>
    <t>(vyberte zo zoznamu)</t>
  </si>
  <si>
    <t>Pre (pohlavie)</t>
  </si>
  <si>
    <t>Garant:</t>
  </si>
  <si>
    <t>Miesto konania (presná adresa)</t>
  </si>
  <si>
    <t>Dátum narodenia</t>
  </si>
  <si>
    <t>od:</t>
  </si>
  <si>
    <t>do:</t>
  </si>
  <si>
    <t>5.-9. ročník</t>
  </si>
  <si>
    <t xml:space="preserve">Školská atletika dievčat </t>
  </si>
  <si>
    <t>Školská atletika chlapcov</t>
  </si>
  <si>
    <t>Bedminton chlapcov</t>
  </si>
  <si>
    <t>Bedminton dievčat</t>
  </si>
  <si>
    <t xml:space="preserve">Vybíjaná </t>
  </si>
  <si>
    <t xml:space="preserve">Futsal </t>
  </si>
  <si>
    <t>PhDr.Roman Králik</t>
  </si>
  <si>
    <t>kralik@cvclm.sk</t>
  </si>
  <si>
    <t>Centrum voľného času Liptovský Mikuláš</t>
  </si>
  <si>
    <t>atletický štadión Centrum voľného času, Nábr. Dr.Aurela Stodolu 1932/47 Liptovský Mikuláš 03101</t>
  </si>
  <si>
    <t>budova CVČ L.Mikuláš</t>
  </si>
  <si>
    <t>atletický štadión CVČ L.Mikuláš</t>
  </si>
  <si>
    <t>60m rozbehy CH, diaľka D, výška CH, guľa D /3kg/</t>
  </si>
  <si>
    <t>60m rozbehy D</t>
  </si>
  <si>
    <t>4x60m CH</t>
  </si>
  <si>
    <t>4x60m D</t>
  </si>
  <si>
    <t>hod vortexom CH</t>
  </si>
  <si>
    <t>organizátor neposkytuje</t>
  </si>
  <si>
    <t>hod vortexom D</t>
  </si>
  <si>
    <t>800m D</t>
  </si>
  <si>
    <t>Súťaží sa podľa pravidiel atletiky. Hodnotenie: v jednej disciplíne sa započítavajú výkony 2 najlepších z družstva a jednej najlepšej štafety, pričom jeden pretekár môže štartovať najviac v dvoch disciplínach a
štafete. Víťazí družstvo s najvyšším bodovým ziskom. V prípade rovnosti bodov 2 alebo
viacerých družstiev o poradí rozhoduje bodovo najlepší individuálny výkon.</t>
  </si>
  <si>
    <t>Propozície súťažného kola školskej športovej súťaže v roku 2024/2025</t>
  </si>
  <si>
    <t>60m finále CH +D</t>
  </si>
  <si>
    <t>300m CH</t>
  </si>
  <si>
    <t>300m D</t>
  </si>
  <si>
    <t xml:space="preserve">800m CH     </t>
  </si>
  <si>
    <t>diaľka CH, výška D, guľa CH /4kg/</t>
  </si>
  <si>
    <t>krajské</t>
  </si>
  <si>
    <t>organizátor poskytuje</t>
  </si>
  <si>
    <t>WC, šatne -áno. Sprchy neposkytujeme</t>
  </si>
  <si>
    <t>tartanový umelohmotný štadión 6 dráh rovinka, ovál 300 metrov - 4 dráhy, sektory umelohmotné tartanové, meranie a spracovanie výsledkov - elektronická časomiera HRDOSPORT link na prihlasovanie žiačok a disciplín https://www.hrdosport.sk/Entries/Create/911</t>
  </si>
  <si>
    <t>link na prihlasovanie žiačok a disciplín https://www.hrdosport.sk/Entries/Create/911                                                                             zdravotnícke zabezpečenie : stredná zdravotnícka škola Liptovský Mikuláš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</si>
</sst>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\ 00"/>
    <numFmt numFmtId="165" formatCode="dd/mm/yy;@"/>
    <numFmt numFmtId="166" formatCode="h:mm;@"/>
    <numFmt numFmtId="167" formatCode="dd/mm/yy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6">
    <xf numFmtId="0" fontId="0" fillId="0" borderId="0" xfId="0"/>
    <xf numFmtId="166" fontId="2" fillId="2" borderId="1" xfId="0" applyNumberFormat="1" applyFont="1" applyFill="1" applyBorder="1" applyAlignment="1" applyProtection="1">
      <alignment vertical="top" wrapText="1"/>
      <protection locked="0"/>
    </xf>
    <xf numFmtId="165" fontId="2" fillId="2" borderId="1" xfId="0" applyNumberFormat="1" applyFont="1" applyFill="1" applyBorder="1" applyAlignment="1" applyProtection="1">
      <alignment vertical="top" wrapText="1"/>
      <protection locked="0"/>
    </xf>
    <xf numFmtId="164" fontId="2" fillId="3" borderId="5" xfId="0" applyNumberFormat="1" applyFont="1" applyFill="1" applyBorder="1" applyAlignment="1">
      <alignment vertical="top" wrapText="1"/>
    </xf>
    <xf numFmtId="164" fontId="2" fillId="3" borderId="6" xfId="0" applyNumberFormat="1" applyFont="1" applyFill="1" applyBorder="1" applyAlignment="1">
      <alignment vertical="top" wrapText="1"/>
    </xf>
    <xf numFmtId="164" fontId="2" fillId="3" borderId="7" xfId="0" applyNumberFormat="1" applyFont="1" applyFill="1" applyBorder="1" applyAlignment="1">
      <alignment vertical="top" wrapText="1"/>
    </xf>
    <xf numFmtId="164" fontId="2" fillId="3" borderId="0" xfId="0" applyNumberFormat="1" applyFont="1" applyFill="1" applyAlignment="1">
      <alignment vertical="top" wrapText="1"/>
    </xf>
    <xf numFmtId="164" fontId="2" fillId="3" borderId="8" xfId="0" applyNumberFormat="1" applyFont="1" applyFill="1" applyBorder="1" applyAlignment="1">
      <alignment vertical="top" wrapText="1"/>
    </xf>
    <xf numFmtId="164" fontId="2" fillId="3" borderId="9" xfId="0" applyNumberFormat="1" applyFont="1" applyFill="1" applyBorder="1" applyAlignment="1">
      <alignment vertical="top" wrapText="1"/>
    </xf>
    <xf numFmtId="164" fontId="5" fillId="3" borderId="0" xfId="0" applyNumberFormat="1" applyFont="1" applyFill="1" applyAlignment="1">
      <alignment wrapText="1"/>
    </xf>
    <xf numFmtId="164" fontId="7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vertical="top" wrapText="1"/>
    </xf>
    <xf numFmtId="164" fontId="8" fillId="3" borderId="0" xfId="0" applyNumberFormat="1" applyFont="1" applyFill="1" applyAlignment="1">
      <alignment horizontal="right" vertical="top" wrapText="1"/>
    </xf>
    <xf numFmtId="164" fontId="2" fillId="3" borderId="0" xfId="0" applyNumberFormat="1" applyFont="1" applyFill="1" applyAlignment="1">
      <alignment horizontal="right" vertical="top" wrapText="1"/>
    </xf>
    <xf numFmtId="165" fontId="2" fillId="3" borderId="0" xfId="0" applyNumberFormat="1" applyFont="1" applyFill="1" applyAlignment="1">
      <alignment vertical="top" wrapText="1"/>
    </xf>
    <xf numFmtId="164" fontId="3" fillId="3" borderId="0" xfId="0" applyNumberFormat="1" applyFont="1" applyFill="1" applyAlignment="1">
      <alignment horizontal="right" vertical="top" wrapText="1"/>
    </xf>
    <xf numFmtId="164" fontId="3" fillId="3" borderId="0" xfId="0" applyNumberFormat="1" applyFont="1" applyFill="1" applyAlignment="1">
      <alignment horizontal="left" vertical="top" wrapText="1"/>
    </xf>
    <xf numFmtId="164" fontId="3" fillId="3" borderId="0" xfId="0" applyNumberFormat="1" applyFont="1" applyFill="1" applyAlignment="1">
      <alignment vertical="top" wrapText="1"/>
    </xf>
    <xf numFmtId="164" fontId="2" fillId="3" borderId="10" xfId="0" applyNumberFormat="1" applyFont="1" applyFill="1" applyBorder="1" applyAlignment="1">
      <alignment vertical="top" wrapText="1"/>
    </xf>
    <xf numFmtId="164" fontId="2" fillId="3" borderId="11" xfId="0" applyNumberFormat="1" applyFont="1" applyFill="1" applyBorder="1" applyAlignment="1">
      <alignment vertical="top" wrapText="1"/>
    </xf>
    <xf numFmtId="164" fontId="2" fillId="3" borderId="12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164" fontId="1" fillId="3" borderId="0" xfId="0" applyNumberFormat="1" applyFont="1" applyFill="1" applyAlignment="1">
      <alignment horizontal="right" vertical="top" wrapText="1"/>
    </xf>
    <xf numFmtId="164" fontId="5" fillId="3" borderId="0" xfId="0" applyNumberFormat="1" applyFont="1" applyFill="1" applyAlignment="1">
      <alignment horizontal="left" vertical="center" wrapText="1"/>
    </xf>
    <xf numFmtId="164" fontId="1" fillId="3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vertical="center" wrapText="1"/>
    </xf>
    <xf numFmtId="1" fontId="1" fillId="3" borderId="0" xfId="0" applyNumberFormat="1" applyFont="1" applyFill="1" applyAlignment="1">
      <alignment horizontal="left" vertical="top" wrapText="1"/>
    </xf>
    <xf numFmtId="1" fontId="1" fillId="3" borderId="0" xfId="0" applyNumberFormat="1" applyFont="1" applyFill="1" applyAlignment="1">
      <alignment vertical="top" wrapText="1"/>
    </xf>
    <xf numFmtId="167" fontId="1" fillId="3" borderId="0" xfId="0" applyNumberFormat="1" applyFont="1" applyFill="1" applyAlignment="1">
      <alignment horizontal="center" vertical="top" wrapText="1"/>
    </xf>
    <xf numFmtId="0" fontId="13" fillId="0" borderId="0" xfId="0" applyFont="1"/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4" fontId="1" fillId="2" borderId="14" xfId="0" applyNumberFormat="1" applyFont="1" applyFill="1" applyBorder="1" applyAlignment="1" applyProtection="1">
      <alignment vertical="top" wrapText="1"/>
      <protection locked="0"/>
    </xf>
    <xf numFmtId="164" fontId="8" fillId="2" borderId="16" xfId="0" applyNumberFormat="1" applyFont="1" applyFill="1" applyBorder="1" applyAlignment="1" applyProtection="1">
      <alignment vertical="top" wrapText="1"/>
      <protection locked="0"/>
    </xf>
    <xf numFmtId="164" fontId="8" fillId="2" borderId="17" xfId="0" applyNumberFormat="1" applyFont="1" applyFill="1" applyBorder="1" applyAlignment="1" applyProtection="1">
      <alignment vertical="top" wrapText="1"/>
      <protection locked="0"/>
    </xf>
    <xf numFmtId="164" fontId="8" fillId="2" borderId="18" xfId="0" applyNumberFormat="1" applyFont="1" applyFill="1" applyBorder="1" applyAlignment="1" applyProtection="1">
      <alignment vertical="top" wrapText="1"/>
      <protection locked="0"/>
    </xf>
    <xf numFmtId="164" fontId="1" fillId="3" borderId="13" xfId="0" applyNumberFormat="1" applyFont="1" applyFill="1" applyBorder="1" applyAlignment="1">
      <alignment vertical="top" wrapText="1"/>
    </xf>
    <xf numFmtId="164" fontId="2" fillId="2" borderId="14" xfId="0" applyNumberFormat="1" applyFont="1" applyFill="1" applyBorder="1" applyAlignment="1" applyProtection="1">
      <alignment vertical="top" wrapText="1"/>
      <protection locked="0"/>
    </xf>
    <xf numFmtId="164" fontId="2" fillId="2" borderId="15" xfId="0" applyNumberFormat="1" applyFont="1" applyFill="1" applyBorder="1" applyAlignment="1" applyProtection="1">
      <alignment vertical="top" wrapText="1"/>
      <protection locked="0"/>
    </xf>
    <xf numFmtId="164" fontId="2" fillId="2" borderId="16" xfId="0" applyNumberFormat="1" applyFont="1" applyFill="1" applyBorder="1" applyAlignment="1" applyProtection="1">
      <alignment vertical="top" wrapText="1"/>
      <protection locked="0"/>
    </xf>
    <xf numFmtId="164" fontId="2" fillId="2" borderId="17" xfId="0" applyNumberFormat="1" applyFont="1" applyFill="1" applyBorder="1" applyAlignment="1" applyProtection="1">
      <alignment vertical="top" wrapText="1"/>
      <protection locked="0"/>
    </xf>
    <xf numFmtId="164" fontId="2" fillId="2" borderId="13" xfId="0" applyNumberFormat="1" applyFont="1" applyFill="1" applyBorder="1" applyAlignment="1" applyProtection="1">
      <alignment vertical="top" wrapText="1"/>
      <protection locked="0"/>
    </xf>
    <xf numFmtId="164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3" borderId="0" xfId="0" applyNumberFormat="1" applyFont="1" applyFill="1" applyAlignment="1">
      <alignment vertical="top" wrapText="1"/>
    </xf>
    <xf numFmtId="164" fontId="5" fillId="3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 applyProtection="1">
      <alignment vertical="top" wrapText="1"/>
      <protection locked="0"/>
    </xf>
    <xf numFmtId="164" fontId="2" fillId="2" borderId="3" xfId="0" applyNumberFormat="1" applyFont="1" applyFill="1" applyBorder="1" applyAlignment="1" applyProtection="1">
      <alignment vertical="top" wrapText="1"/>
      <protection locked="0"/>
    </xf>
    <xf numFmtId="164" fontId="2" fillId="2" borderId="4" xfId="0" applyNumberFormat="1" applyFont="1" applyFill="1" applyBorder="1" applyAlignment="1" applyProtection="1">
      <alignment vertical="top" wrapText="1"/>
      <protection locked="0"/>
    </xf>
    <xf numFmtId="164" fontId="7" fillId="3" borderId="0" xfId="0" applyNumberFormat="1" applyFont="1" applyFill="1" applyAlignment="1">
      <alignment vertical="top" wrapText="1"/>
    </xf>
    <xf numFmtId="164" fontId="6" fillId="2" borderId="2" xfId="1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3" borderId="19" xfId="0" applyNumberFormat="1" applyFont="1" applyFill="1" applyBorder="1" applyAlignment="1">
      <alignment horizontal="right" vertical="top" wrapText="1"/>
    </xf>
    <xf numFmtId="164" fontId="1" fillId="3" borderId="20" xfId="0" applyNumberFormat="1" applyFont="1" applyFill="1" applyBorder="1" applyAlignment="1">
      <alignment horizontal="right" vertical="top" wrapText="1"/>
    </xf>
    <xf numFmtId="164" fontId="1" fillId="3" borderId="0" xfId="0" applyNumberFormat="1" applyFont="1" applyFill="1" applyAlignment="1">
      <alignment horizontal="left" vertical="top" wrapText="1"/>
    </xf>
    <xf numFmtId="164" fontId="7" fillId="3" borderId="13" xfId="0" applyNumberFormat="1" applyFont="1" applyFill="1" applyBorder="1" applyAlignment="1">
      <alignment vertical="top" wrapText="1"/>
    </xf>
    <xf numFmtId="3" fontId="2" fillId="2" borderId="2" xfId="0" applyNumberFormat="1" applyFont="1" applyFill="1" applyBorder="1" applyAlignment="1" applyProtection="1">
      <alignment vertical="top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3" fontId="2" fillId="2" borderId="4" xfId="0" applyNumberFormat="1" applyFont="1" applyFill="1" applyBorder="1" applyAlignment="1" applyProtection="1">
      <alignment vertical="top" wrapText="1"/>
      <protection locked="0"/>
    </xf>
    <xf numFmtId="164" fontId="4" fillId="3" borderId="0" xfId="0" applyNumberFormat="1" applyFont="1" applyFill="1" applyAlignment="1">
      <alignment vertical="top" wrapText="1"/>
    </xf>
    <xf numFmtId="164" fontId="12" fillId="3" borderId="0" xfId="0" applyNumberFormat="1" applyFont="1" applyFill="1" applyAlignment="1">
      <alignment horizontal="center" vertical="top" wrapText="1"/>
    </xf>
    <xf numFmtId="1" fontId="5" fillId="3" borderId="0" xfId="0" applyNumberFormat="1" applyFont="1" applyFill="1" applyAlignment="1">
      <alignment horizontal="left" vertical="center" wrapText="1"/>
    </xf>
    <xf numFmtId="1" fontId="1" fillId="3" borderId="0" xfId="0" applyNumberFormat="1" applyFont="1" applyFill="1" applyAlignment="1">
      <alignment horizontal="left" vertical="top" wrapText="1"/>
    </xf>
    <xf numFmtId="3" fontId="6" fillId="2" borderId="2" xfId="1" applyNumberFormat="1" applyFill="1" applyBorder="1" applyAlignment="1" applyProtection="1">
      <alignment vertical="top" wrapText="1"/>
      <protection locked="0"/>
    </xf>
    <xf numFmtId="164" fontId="11" fillId="3" borderId="0" xfId="0" applyNumberFormat="1" applyFont="1" applyFill="1" applyAlignment="1">
      <alignment horizontal="right" vertical="top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1323974</xdr:colOff>
      <xdr:row>0</xdr:row>
      <xdr:rowOff>38101</xdr:rowOff>
    </xdr:from>
    <xdr:to>
      <xdr:col>8</xdr:col>
      <xdr:colOff>43202</xdr:colOff>
      <xdr:row>2</xdr:row>
      <xdr:rowOff>110631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4CC60FC-1CB6-4242-9E72-32133A860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0124" y="38101"/>
          <a:ext cx="633753" cy="644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1209675</xdr:colOff>
      <xdr:row>2</xdr:row>
      <xdr:rowOff>28575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3F317FBF-989C-40A6-A651-C01B9821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16" r="5677"/>
        <a:stretch/>
      </xdr:blipFill>
      <xdr:spPr>
        <a:xfrm>
          <a:off x="0" y="0"/>
          <a:ext cx="140970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lik@cvclm.sk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activeCell="D56" sqref="D56:H56"/>
    </sheetView>
  </sheetViews>
  <sheetFormatPr defaultColWidth="9.07421875" defaultRowHeight="15" x14ac:dyDescent="0.4"/>
  <cols>
    <col min="1" max="1" width="3" style="6" customWidth="1"/>
    <col min="2" max="2" width="27.69140625" style="6" bestFit="1" customWidth="1"/>
    <col min="3" max="3" width="25.07421875" style="6" customWidth="1"/>
    <col min="4" max="6" width="12.69140625" style="6" customWidth="1"/>
    <col min="7" max="7" width="15.4609375" style="6" bestFit="1" customWidth="1"/>
    <col min="8" max="8" width="28.69140625" style="6" customWidth="1"/>
    <col min="9" max="9" width="2.84375" style="6" customWidth="1"/>
    <col min="10" max="16384" width="9.07421875" style="6"/>
  </cols>
  <sheetData>
    <row r="1" spans="1:9" x14ac:dyDescent="0.4">
      <c r="A1" s="3"/>
      <c r="B1" s="4"/>
      <c r="C1" s="4"/>
      <c r="D1" s="4"/>
      <c r="E1" s="4"/>
      <c r="F1" s="4"/>
      <c r="G1" s="4"/>
      <c r="H1" s="4"/>
      <c r="I1" s="5"/>
    </row>
    <row r="2" spans="1:9" ht="30" customHeight="1" x14ac:dyDescent="0.4">
      <c r="A2" s="7"/>
      <c r="B2" s="61" t="s">
        <v>138</v>
      </c>
      <c r="C2" s="61"/>
      <c r="D2" s="61"/>
      <c r="E2" s="61"/>
      <c r="F2" s="61"/>
      <c r="G2" s="61"/>
      <c r="H2" s="61"/>
      <c r="I2" s="8"/>
    </row>
    <row r="3" spans="1:9" x14ac:dyDescent="0.3">
      <c r="A3" s="7"/>
      <c r="C3" s="9"/>
      <c r="I3" s="8"/>
    </row>
    <row r="4" spans="1:9" x14ac:dyDescent="0.4">
      <c r="A4" s="7"/>
      <c r="B4" s="10" t="s">
        <v>0</v>
      </c>
      <c r="C4" s="47" t="s">
        <v>117</v>
      </c>
      <c r="D4" s="48"/>
      <c r="E4" s="48"/>
      <c r="F4" s="48"/>
      <c r="G4" s="49"/>
      <c r="H4" s="25" t="s">
        <v>109</v>
      </c>
      <c r="I4" s="8"/>
    </row>
    <row r="5" spans="1:9" x14ac:dyDescent="0.4">
      <c r="A5" s="7"/>
      <c r="B5" s="10"/>
      <c r="C5" s="10"/>
      <c r="D5" s="10"/>
      <c r="E5" s="10"/>
      <c r="F5" s="10"/>
      <c r="G5" s="10"/>
      <c r="H5" s="25"/>
      <c r="I5" s="8"/>
    </row>
    <row r="6" spans="1:9" x14ac:dyDescent="0.4">
      <c r="A6" s="7"/>
      <c r="B6" s="26" t="s">
        <v>111</v>
      </c>
      <c r="C6" s="45" t="str">
        <f>IF(C4&lt;&gt;"",VLOOKUP(C4,Sutaze!A:M,11,FALSE),"")</f>
        <v>Slovenský atletický zväz</v>
      </c>
      <c r="D6" s="45"/>
      <c r="E6" s="45"/>
      <c r="F6" s="45"/>
      <c r="G6" s="45"/>
      <c r="H6" s="26"/>
      <c r="I6" s="8"/>
    </row>
    <row r="7" spans="1:9" x14ac:dyDescent="0.4">
      <c r="A7" s="7"/>
      <c r="B7" s="26" t="s">
        <v>13</v>
      </c>
      <c r="C7" s="55" t="str">
        <f>IF(C4&lt;&gt;"",VLOOKUP(C4,Sutaze!A:M,2,FALSE),"")</f>
        <v>atletika</v>
      </c>
      <c r="D7" s="55"/>
      <c r="E7" s="55"/>
      <c r="F7" s="55"/>
      <c r="G7" s="55"/>
      <c r="H7" s="55"/>
      <c r="I7" s="8"/>
    </row>
    <row r="8" spans="1:9" x14ac:dyDescent="0.4">
      <c r="A8" s="7"/>
      <c r="B8" s="26" t="s">
        <v>12</v>
      </c>
      <c r="C8" s="55" t="str">
        <f>IF(C4&lt;&gt;"",VLOOKUP(C4,Sutaze!A:M,3,FALSE),"")</f>
        <v>A</v>
      </c>
      <c r="D8" s="55"/>
      <c r="E8" s="55"/>
      <c r="F8" s="55"/>
      <c r="G8" s="55"/>
      <c r="H8" s="55"/>
      <c r="I8" s="8"/>
    </row>
    <row r="9" spans="1:9" ht="15" customHeight="1" x14ac:dyDescent="0.4">
      <c r="A9" s="7"/>
      <c r="B9" s="26" t="s">
        <v>45</v>
      </c>
      <c r="C9" s="45" t="str">
        <f>IF(C4&lt;&gt;"",VLOOKUP(C4,Sutaze!A:M,4,FALSE),"")</f>
        <v>postupová</v>
      </c>
      <c r="D9" s="45"/>
      <c r="E9" s="45"/>
      <c r="F9" s="45"/>
      <c r="G9" s="45"/>
      <c r="H9" s="65"/>
      <c r="I9" s="8"/>
    </row>
    <row r="10" spans="1:9" ht="15" customHeight="1" x14ac:dyDescent="0.4">
      <c r="A10" s="7"/>
      <c r="B10" s="26" t="s">
        <v>110</v>
      </c>
      <c r="C10" s="26" t="str">
        <f>IF(C4&lt;&gt;""," * "&amp;VLOOKUP(C4,Sutaze!A:I,5,FALSE)&amp;" * "&amp;VLOOKUP(C4,Sutaze!A:I,6,FALSE)&amp;" * "&amp;VLOOKUP(C4,Sutaze!A:I,7,FALSE),"")</f>
        <v xml:space="preserve"> *  * D * </v>
      </c>
      <c r="D10" s="26"/>
      <c r="E10" s="26"/>
      <c r="F10" s="26"/>
      <c r="G10" s="26"/>
      <c r="H10" s="65"/>
      <c r="I10" s="8"/>
    </row>
    <row r="11" spans="1:9" x14ac:dyDescent="0.4">
      <c r="A11" s="7"/>
      <c r="B11" s="26" t="s">
        <v>113</v>
      </c>
      <c r="C11" s="13" t="s">
        <v>114</v>
      </c>
      <c r="D11" s="30">
        <v>39814</v>
      </c>
      <c r="E11" s="24" t="s">
        <v>115</v>
      </c>
      <c r="F11" s="30">
        <v>42004</v>
      </c>
      <c r="G11" s="26"/>
      <c r="H11" s="26"/>
      <c r="I11" s="8"/>
    </row>
    <row r="12" spans="1:9" x14ac:dyDescent="0.4">
      <c r="A12" s="7"/>
      <c r="B12" s="27"/>
      <c r="C12" s="62"/>
      <c r="D12" s="62"/>
      <c r="E12" s="62"/>
      <c r="F12" s="62"/>
      <c r="G12" s="62"/>
      <c r="H12" s="62"/>
      <c r="I12" s="8"/>
    </row>
    <row r="13" spans="1:9" x14ac:dyDescent="0.4">
      <c r="A13" s="7"/>
      <c r="B13" s="26" t="s">
        <v>32</v>
      </c>
      <c r="C13" s="63">
        <v>10</v>
      </c>
      <c r="D13" s="63"/>
      <c r="E13" s="63"/>
      <c r="F13" s="63"/>
      <c r="G13" s="63"/>
      <c r="H13" s="63"/>
      <c r="I13" s="8"/>
    </row>
    <row r="14" spans="1:9" x14ac:dyDescent="0.4">
      <c r="A14" s="7"/>
      <c r="B14" s="26" t="s">
        <v>33</v>
      </c>
      <c r="C14" s="28">
        <f>IF(C4&lt;&gt;"",VLOOKUP(C4,Sutaze!A:M,13,FALSE),"")</f>
        <v>1</v>
      </c>
      <c r="D14" s="26"/>
      <c r="E14" s="26"/>
      <c r="F14" s="29"/>
      <c r="G14" s="29"/>
      <c r="H14" s="29"/>
      <c r="I14" s="8"/>
    </row>
    <row r="15" spans="1:9" ht="5.15" customHeight="1" x14ac:dyDescent="0.4">
      <c r="A15" s="7"/>
      <c r="I15" s="8"/>
    </row>
    <row r="16" spans="1:9" ht="15.75" customHeight="1" x14ac:dyDescent="0.4">
      <c r="A16" s="7"/>
      <c r="B16" s="10" t="s">
        <v>1</v>
      </c>
      <c r="C16" s="47" t="s">
        <v>144</v>
      </c>
      <c r="D16" s="48"/>
      <c r="E16" s="49"/>
      <c r="F16" s="46" t="s">
        <v>109</v>
      </c>
      <c r="G16" s="46"/>
      <c r="I16" s="8"/>
    </row>
    <row r="17" spans="1:9" ht="5.15" customHeight="1" x14ac:dyDescent="0.4">
      <c r="A17" s="7"/>
      <c r="B17" s="11"/>
      <c r="I17" s="8"/>
    </row>
    <row r="18" spans="1:9" x14ac:dyDescent="0.4">
      <c r="A18" s="7"/>
      <c r="B18" s="10" t="s">
        <v>3</v>
      </c>
      <c r="F18" s="50" t="s">
        <v>7</v>
      </c>
      <c r="G18" s="50"/>
      <c r="I18" s="8"/>
    </row>
    <row r="19" spans="1:9" x14ac:dyDescent="0.4">
      <c r="A19" s="7"/>
      <c r="B19" s="34" t="s">
        <v>125</v>
      </c>
      <c r="C19" s="35"/>
      <c r="D19" s="53" t="s">
        <v>108</v>
      </c>
      <c r="E19" s="54"/>
      <c r="F19" s="57" t="s">
        <v>123</v>
      </c>
      <c r="G19" s="58"/>
      <c r="H19" s="59"/>
      <c r="I19" s="8"/>
    </row>
    <row r="20" spans="1:9" x14ac:dyDescent="0.4">
      <c r="A20" s="7"/>
      <c r="B20" s="36"/>
      <c r="C20" s="37"/>
      <c r="E20" s="12" t="s">
        <v>38</v>
      </c>
      <c r="F20" s="64" t="s">
        <v>124</v>
      </c>
      <c r="G20" s="58"/>
      <c r="H20" s="59"/>
      <c r="I20" s="8"/>
    </row>
    <row r="21" spans="1:9" x14ac:dyDescent="0.4">
      <c r="A21" s="7"/>
      <c r="B21" s="12" t="s">
        <v>6</v>
      </c>
      <c r="C21" s="21">
        <v>34710561</v>
      </c>
      <c r="E21" s="12" t="s">
        <v>39</v>
      </c>
      <c r="F21" s="57">
        <v>911641241</v>
      </c>
      <c r="G21" s="58"/>
      <c r="H21" s="59"/>
      <c r="I21" s="8"/>
    </row>
    <row r="22" spans="1:9" ht="5.15" customHeight="1" x14ac:dyDescent="0.4">
      <c r="A22" s="7"/>
      <c r="I22" s="8"/>
    </row>
    <row r="23" spans="1:9" x14ac:dyDescent="0.4">
      <c r="A23" s="7"/>
      <c r="B23" s="38" t="s">
        <v>112</v>
      </c>
      <c r="C23" s="38"/>
      <c r="I23" s="8"/>
    </row>
    <row r="24" spans="1:9" x14ac:dyDescent="0.4">
      <c r="A24" s="7"/>
      <c r="B24" s="47" t="s">
        <v>126</v>
      </c>
      <c r="C24" s="48"/>
      <c r="D24" s="48"/>
      <c r="E24" s="48"/>
      <c r="F24" s="48"/>
      <c r="G24" s="48"/>
      <c r="H24" s="49"/>
      <c r="I24" s="8"/>
    </row>
    <row r="25" spans="1:9" x14ac:dyDescent="0.4">
      <c r="A25" s="7"/>
      <c r="D25" s="13" t="s">
        <v>36</v>
      </c>
      <c r="E25" s="13" t="s">
        <v>37</v>
      </c>
      <c r="I25" s="8"/>
    </row>
    <row r="26" spans="1:9" x14ac:dyDescent="0.4">
      <c r="A26" s="7"/>
      <c r="B26" s="10" t="s">
        <v>8</v>
      </c>
      <c r="C26" s="11" t="s">
        <v>35</v>
      </c>
      <c r="D26" s="2">
        <v>45798</v>
      </c>
      <c r="E26" s="2">
        <v>45798</v>
      </c>
      <c r="F26" s="60"/>
      <c r="G26" s="60"/>
      <c r="H26" s="60"/>
      <c r="I26" s="8"/>
    </row>
    <row r="27" spans="1:9" ht="15" customHeight="1" x14ac:dyDescent="0.4">
      <c r="A27" s="7"/>
      <c r="C27" s="11" t="s">
        <v>9</v>
      </c>
      <c r="E27" s="14">
        <v>45797</v>
      </c>
      <c r="F27" s="60"/>
      <c r="G27" s="60"/>
      <c r="H27" s="60"/>
      <c r="I27" s="8"/>
    </row>
    <row r="28" spans="1:9" ht="15" customHeight="1" x14ac:dyDescent="0.4">
      <c r="A28" s="7"/>
      <c r="C28" s="11" t="s">
        <v>10</v>
      </c>
      <c r="E28" s="14">
        <f>IF(D26&lt;&gt;"",D26-5,"")</f>
        <v>45793</v>
      </c>
      <c r="F28" s="60"/>
      <c r="G28" s="60"/>
      <c r="H28" s="60"/>
      <c r="I28" s="8"/>
    </row>
    <row r="29" spans="1:9" x14ac:dyDescent="0.4">
      <c r="A29" s="7"/>
      <c r="I29" s="8"/>
    </row>
    <row r="30" spans="1:9" ht="50.15" customHeight="1" x14ac:dyDescent="0.4">
      <c r="A30" s="7"/>
      <c r="B30" s="10" t="s">
        <v>25</v>
      </c>
      <c r="C30" s="52" t="s">
        <v>145</v>
      </c>
      <c r="D30" s="52"/>
      <c r="E30" s="52"/>
      <c r="F30" s="52"/>
      <c r="G30" s="52"/>
      <c r="H30" s="52"/>
      <c r="I30" s="8"/>
    </row>
    <row r="31" spans="1:9" ht="50.15" customHeight="1" x14ac:dyDescent="0.4">
      <c r="A31" s="7"/>
      <c r="B31" s="10" t="s">
        <v>26</v>
      </c>
      <c r="C31" s="52" t="s">
        <v>134</v>
      </c>
      <c r="D31" s="52"/>
      <c r="E31" s="52"/>
      <c r="F31" s="52"/>
      <c r="G31" s="52"/>
      <c r="H31" s="52"/>
      <c r="I31" s="8"/>
    </row>
    <row r="32" spans="1:9" ht="50.15" customHeight="1" x14ac:dyDescent="0.4">
      <c r="A32" s="7"/>
      <c r="B32" s="10" t="s">
        <v>27</v>
      </c>
      <c r="C32" s="52" t="s">
        <v>134</v>
      </c>
      <c r="D32" s="52"/>
      <c r="E32" s="52"/>
      <c r="F32" s="52"/>
      <c r="G32" s="52"/>
      <c r="H32" s="52"/>
      <c r="I32" s="8"/>
    </row>
    <row r="33" spans="1:9" ht="50.15" customHeight="1" x14ac:dyDescent="0.4">
      <c r="A33" s="7"/>
      <c r="B33" s="10" t="s">
        <v>4</v>
      </c>
      <c r="C33" s="52" t="s">
        <v>147</v>
      </c>
      <c r="D33" s="52"/>
      <c r="E33" s="52"/>
      <c r="F33" s="52"/>
      <c r="G33" s="52"/>
      <c r="H33" s="52"/>
      <c r="I33" s="8"/>
    </row>
    <row r="34" spans="1:9" ht="50.15" customHeight="1" x14ac:dyDescent="0.4">
      <c r="A34" s="7"/>
      <c r="B34" s="10" t="s">
        <v>28</v>
      </c>
      <c r="C34" s="52" t="s">
        <v>146</v>
      </c>
      <c r="D34" s="52"/>
      <c r="E34" s="52"/>
      <c r="F34" s="52"/>
      <c r="G34" s="52"/>
      <c r="H34" s="52"/>
      <c r="I34" s="8"/>
    </row>
    <row r="35" spans="1:9" ht="90" customHeight="1" x14ac:dyDescent="0.4">
      <c r="A35" s="7"/>
      <c r="B35" s="10" t="s">
        <v>29</v>
      </c>
      <c r="C35" s="47" t="s">
        <v>137</v>
      </c>
      <c r="D35" s="48"/>
      <c r="E35" s="48"/>
      <c r="F35" s="48"/>
      <c r="G35" s="48"/>
      <c r="H35" s="49"/>
      <c r="I35" s="8"/>
    </row>
    <row r="36" spans="1:9" x14ac:dyDescent="0.4">
      <c r="A36" s="7"/>
      <c r="I36" s="8"/>
    </row>
    <row r="37" spans="1:9" ht="15.45" x14ac:dyDescent="0.4">
      <c r="A37" s="7"/>
      <c r="D37" s="15" t="s">
        <v>11</v>
      </c>
      <c r="E37" s="15" t="s">
        <v>23</v>
      </c>
      <c r="F37" s="15" t="s">
        <v>24</v>
      </c>
      <c r="G37" s="16" t="s">
        <v>2</v>
      </c>
      <c r="I37" s="8"/>
    </row>
    <row r="38" spans="1:9" ht="15.45" x14ac:dyDescent="0.4">
      <c r="A38" s="7"/>
      <c r="B38" s="17" t="s">
        <v>5</v>
      </c>
      <c r="D38" s="2">
        <v>45796</v>
      </c>
      <c r="E38" s="1">
        <v>0.33333333333333331</v>
      </c>
      <c r="F38" s="1">
        <v>0.36458333333333331</v>
      </c>
      <c r="G38" s="52" t="s">
        <v>127</v>
      </c>
      <c r="H38" s="52"/>
      <c r="I38" s="8"/>
    </row>
    <row r="39" spans="1:9" ht="15.45" x14ac:dyDescent="0.4">
      <c r="A39" s="7"/>
      <c r="B39" s="17" t="s">
        <v>40</v>
      </c>
      <c r="D39" s="2">
        <v>45796</v>
      </c>
      <c r="E39" s="1">
        <v>0.36458333333333331</v>
      </c>
      <c r="F39" s="1">
        <v>0.37152777777777779</v>
      </c>
      <c r="G39" s="52" t="s">
        <v>127</v>
      </c>
      <c r="H39" s="52"/>
      <c r="I39" s="8"/>
    </row>
    <row r="40" spans="1:9" ht="15.45" x14ac:dyDescent="0.4">
      <c r="A40" s="7"/>
      <c r="B40" s="17" t="s">
        <v>41</v>
      </c>
      <c r="D40" s="2">
        <v>45796</v>
      </c>
      <c r="E40" s="1">
        <v>0.375</v>
      </c>
      <c r="F40" s="1">
        <v>0.37847222222222221</v>
      </c>
      <c r="G40" s="52" t="s">
        <v>128</v>
      </c>
      <c r="H40" s="52"/>
      <c r="I40" s="8"/>
    </row>
    <row r="41" spans="1:9" x14ac:dyDescent="0.4">
      <c r="A41" s="7"/>
      <c r="I41" s="8"/>
    </row>
    <row r="42" spans="1:9" ht="15.45" x14ac:dyDescent="0.4">
      <c r="A42" s="7"/>
      <c r="B42" s="56" t="s">
        <v>30</v>
      </c>
      <c r="C42" s="56"/>
      <c r="D42" s="15" t="s">
        <v>11</v>
      </c>
      <c r="E42" s="15" t="s">
        <v>23</v>
      </c>
      <c r="F42" s="15" t="s">
        <v>24</v>
      </c>
      <c r="G42" s="16" t="s">
        <v>2</v>
      </c>
      <c r="I42" s="8"/>
    </row>
    <row r="43" spans="1:9" ht="15" customHeight="1" x14ac:dyDescent="0.4">
      <c r="A43" s="7"/>
      <c r="B43" s="52" t="s">
        <v>133</v>
      </c>
      <c r="C43" s="52"/>
      <c r="D43" s="2">
        <v>45796</v>
      </c>
      <c r="E43" s="1">
        <v>0.37847222222222221</v>
      </c>
      <c r="F43" s="1"/>
      <c r="G43" s="52" t="s">
        <v>128</v>
      </c>
      <c r="H43" s="52"/>
      <c r="I43" s="8"/>
    </row>
    <row r="44" spans="1:9" ht="15" customHeight="1" x14ac:dyDescent="0.4">
      <c r="A44" s="7"/>
      <c r="B44" s="52" t="s">
        <v>129</v>
      </c>
      <c r="C44" s="52"/>
      <c r="D44" s="2">
        <v>45796</v>
      </c>
      <c r="E44" s="1">
        <v>0.37847222222222221</v>
      </c>
      <c r="F44" s="1"/>
      <c r="G44" s="52" t="s">
        <v>128</v>
      </c>
      <c r="H44" s="52"/>
      <c r="I44" s="8"/>
    </row>
    <row r="45" spans="1:9" ht="15" customHeight="1" x14ac:dyDescent="0.4">
      <c r="A45" s="7"/>
      <c r="B45" s="52" t="s">
        <v>130</v>
      </c>
      <c r="C45" s="52"/>
      <c r="D45" s="2">
        <v>45796</v>
      </c>
      <c r="E45" s="1">
        <v>0.39930555555555558</v>
      </c>
      <c r="F45" s="1"/>
      <c r="G45" s="52" t="s">
        <v>128</v>
      </c>
      <c r="H45" s="52"/>
      <c r="I45" s="8"/>
    </row>
    <row r="46" spans="1:9" ht="15" customHeight="1" x14ac:dyDescent="0.4">
      <c r="A46" s="7"/>
      <c r="B46" s="21" t="s">
        <v>142</v>
      </c>
      <c r="C46" s="21"/>
      <c r="D46" s="2">
        <v>45796</v>
      </c>
      <c r="E46" s="1">
        <v>0.4201388888888889</v>
      </c>
      <c r="F46" s="1"/>
      <c r="G46" s="52" t="s">
        <v>128</v>
      </c>
      <c r="H46" s="52"/>
      <c r="I46" s="8"/>
    </row>
    <row r="47" spans="1:9" ht="15" customHeight="1" x14ac:dyDescent="0.4">
      <c r="A47" s="7"/>
      <c r="B47" s="52" t="s">
        <v>143</v>
      </c>
      <c r="C47" s="52"/>
      <c r="D47" s="2">
        <v>45796</v>
      </c>
      <c r="E47" s="1">
        <v>0.42708333333333331</v>
      </c>
      <c r="F47" s="1"/>
      <c r="G47" s="52" t="s">
        <v>128</v>
      </c>
      <c r="H47" s="52"/>
      <c r="I47" s="8"/>
    </row>
    <row r="48" spans="1:9" ht="15" customHeight="1" x14ac:dyDescent="0.4">
      <c r="A48" s="7"/>
      <c r="B48" s="52" t="s">
        <v>135</v>
      </c>
      <c r="C48" s="52"/>
      <c r="D48" s="2">
        <v>45796</v>
      </c>
      <c r="E48" s="1">
        <v>0.42708333333333331</v>
      </c>
      <c r="F48" s="1"/>
      <c r="G48" s="52" t="s">
        <v>128</v>
      </c>
      <c r="H48" s="52"/>
      <c r="I48" s="8"/>
    </row>
    <row r="49" spans="1:9" ht="15" customHeight="1" x14ac:dyDescent="0.4">
      <c r="A49" s="7"/>
      <c r="B49" s="52" t="s">
        <v>136</v>
      </c>
      <c r="C49" s="52"/>
      <c r="D49" s="2">
        <v>45796</v>
      </c>
      <c r="E49" s="1">
        <v>0.43402777777777779</v>
      </c>
      <c r="F49" s="1"/>
      <c r="G49" s="52" t="s">
        <v>128</v>
      </c>
      <c r="H49" s="52"/>
      <c r="I49" s="8"/>
    </row>
    <row r="50" spans="1:9" ht="15" customHeight="1" x14ac:dyDescent="0.4">
      <c r="A50" s="7"/>
      <c r="B50" s="32" t="s">
        <v>139</v>
      </c>
      <c r="C50" s="33"/>
      <c r="D50" s="2">
        <v>45796</v>
      </c>
      <c r="E50" s="1">
        <v>0.44791666666666669</v>
      </c>
      <c r="F50" s="1"/>
      <c r="G50" s="52" t="s">
        <v>128</v>
      </c>
      <c r="H50" s="52"/>
      <c r="I50" s="8"/>
    </row>
    <row r="51" spans="1:9" ht="15" customHeight="1" x14ac:dyDescent="0.4">
      <c r="A51" s="7"/>
      <c r="B51" s="32" t="s">
        <v>140</v>
      </c>
      <c r="C51" s="33"/>
      <c r="D51" s="2">
        <v>45796</v>
      </c>
      <c r="E51" s="1">
        <v>0.45833333333333331</v>
      </c>
      <c r="F51" s="1"/>
      <c r="G51" s="52" t="s">
        <v>128</v>
      </c>
      <c r="H51" s="52"/>
      <c r="I51" s="8"/>
    </row>
    <row r="52" spans="1:9" ht="15" customHeight="1" x14ac:dyDescent="0.4">
      <c r="A52" s="7"/>
      <c r="B52" s="32" t="s">
        <v>141</v>
      </c>
      <c r="D52" s="2">
        <v>45796</v>
      </c>
      <c r="E52" s="1">
        <v>0.47916666666666669</v>
      </c>
      <c r="I52" s="8"/>
    </row>
    <row r="53" spans="1:9" ht="15" customHeight="1" x14ac:dyDescent="0.4">
      <c r="A53" s="7"/>
      <c r="B53" s="21" t="s">
        <v>131</v>
      </c>
      <c r="C53" s="21"/>
      <c r="D53" s="2">
        <v>45796</v>
      </c>
      <c r="E53" s="1">
        <v>0.5</v>
      </c>
      <c r="F53" s="1"/>
      <c r="G53" s="52" t="s">
        <v>128</v>
      </c>
      <c r="H53" s="52"/>
      <c r="I53" s="8"/>
    </row>
    <row r="54" spans="1:9" ht="15" customHeight="1" x14ac:dyDescent="0.4">
      <c r="A54" s="7"/>
      <c r="B54" s="21" t="s">
        <v>132</v>
      </c>
      <c r="C54" s="21"/>
      <c r="D54" s="2">
        <v>45796</v>
      </c>
      <c r="E54" s="1">
        <v>0.52083333333333337</v>
      </c>
      <c r="F54" s="1"/>
      <c r="G54" s="52" t="s">
        <v>128</v>
      </c>
      <c r="H54" s="52"/>
      <c r="I54" s="8"/>
    </row>
    <row r="55" spans="1:9" ht="5.15" customHeight="1" x14ac:dyDescent="0.4">
      <c r="A55" s="7"/>
      <c r="I55" s="8"/>
    </row>
    <row r="56" spans="1:9" ht="15" customHeight="1" x14ac:dyDescent="0.4">
      <c r="A56" s="7"/>
      <c r="B56" s="50" t="s">
        <v>34</v>
      </c>
      <c r="C56" s="50"/>
      <c r="D56" s="51"/>
      <c r="E56" s="48"/>
      <c r="F56" s="48"/>
      <c r="G56" s="48"/>
      <c r="H56" s="49"/>
      <c r="I56" s="8"/>
    </row>
    <row r="57" spans="1:9" ht="5.15" customHeight="1" x14ac:dyDescent="0.4">
      <c r="A57" s="7"/>
      <c r="B57" s="10"/>
      <c r="C57" s="10"/>
      <c r="I57" s="8"/>
    </row>
    <row r="58" spans="1:9" x14ac:dyDescent="0.4">
      <c r="A58" s="7"/>
      <c r="B58" s="10" t="s">
        <v>42</v>
      </c>
      <c r="C58" s="10"/>
      <c r="D58" s="2">
        <v>45796</v>
      </c>
      <c r="E58" s="1">
        <v>0.54166666666666663</v>
      </c>
      <c r="F58" s="1"/>
      <c r="G58" s="52" t="s">
        <v>128</v>
      </c>
      <c r="H58" s="52"/>
      <c r="I58" s="8"/>
    </row>
    <row r="59" spans="1:9" x14ac:dyDescent="0.4">
      <c r="A59" s="7"/>
      <c r="I59" s="8"/>
    </row>
    <row r="60" spans="1:9" x14ac:dyDescent="0.4">
      <c r="A60" s="7"/>
      <c r="B60" s="50" t="s">
        <v>31</v>
      </c>
      <c r="C60" s="50"/>
      <c r="D60" s="50"/>
      <c r="E60" s="50"/>
      <c r="F60" s="50"/>
      <c r="G60" s="50"/>
      <c r="H60" s="50"/>
      <c r="I60" s="8"/>
    </row>
    <row r="61" spans="1:9" x14ac:dyDescent="0.4">
      <c r="A61" s="7"/>
      <c r="B61" s="39" t="s">
        <v>148</v>
      </c>
      <c r="C61" s="40"/>
      <c r="D61" s="40"/>
      <c r="E61" s="40"/>
      <c r="F61" s="40"/>
      <c r="G61" s="40"/>
      <c r="H61" s="41"/>
      <c r="I61" s="8"/>
    </row>
    <row r="62" spans="1:9" ht="50.15" customHeight="1" x14ac:dyDescent="0.4">
      <c r="A62" s="7"/>
      <c r="B62" s="42"/>
      <c r="C62" s="43"/>
      <c r="D62" s="43"/>
      <c r="E62" s="43"/>
      <c r="F62" s="43"/>
      <c r="G62" s="43"/>
      <c r="H62" s="44"/>
      <c r="I62" s="8"/>
    </row>
    <row r="63" spans="1:9" ht="15.45" thickBot="1" x14ac:dyDescent="0.45">
      <c r="A63" s="18"/>
      <c r="B63" s="19"/>
      <c r="C63" s="19"/>
      <c r="D63" s="19"/>
      <c r="E63" s="19"/>
      <c r="F63" s="19"/>
      <c r="G63" s="19"/>
      <c r="H63" s="19"/>
      <c r="I63" s="20"/>
    </row>
  </sheetData>
  <sheetProtection selectLockedCells="1"/>
  <mergeCells count="52">
    <mergeCell ref="B2:H2"/>
    <mergeCell ref="C30:H30"/>
    <mergeCell ref="C32:H32"/>
    <mergeCell ref="C33:H33"/>
    <mergeCell ref="C35:H35"/>
    <mergeCell ref="C34:H34"/>
    <mergeCell ref="F18:G18"/>
    <mergeCell ref="B24:H24"/>
    <mergeCell ref="C31:H31"/>
    <mergeCell ref="C12:H12"/>
    <mergeCell ref="C13:H13"/>
    <mergeCell ref="F19:H19"/>
    <mergeCell ref="F20:H20"/>
    <mergeCell ref="C9:G9"/>
    <mergeCell ref="H9:H10"/>
    <mergeCell ref="C4:G4"/>
    <mergeCell ref="G58:H58"/>
    <mergeCell ref="G54:H54"/>
    <mergeCell ref="G53:H53"/>
    <mergeCell ref="F21:H21"/>
    <mergeCell ref="G51:H51"/>
    <mergeCell ref="G50:H50"/>
    <mergeCell ref="G38:H38"/>
    <mergeCell ref="G40:H40"/>
    <mergeCell ref="G39:H39"/>
    <mergeCell ref="F26:H28"/>
    <mergeCell ref="G48:H48"/>
    <mergeCell ref="G46:H46"/>
    <mergeCell ref="B42:C42"/>
    <mergeCell ref="B43:C43"/>
    <mergeCell ref="G44:H44"/>
    <mergeCell ref="G43:H43"/>
    <mergeCell ref="G47:H47"/>
    <mergeCell ref="G45:H45"/>
    <mergeCell ref="B44:C44"/>
    <mergeCell ref="B47:C47"/>
    <mergeCell ref="B19:C20"/>
    <mergeCell ref="B23:C23"/>
    <mergeCell ref="B61:H62"/>
    <mergeCell ref="C6:G6"/>
    <mergeCell ref="F16:G16"/>
    <mergeCell ref="C16:E16"/>
    <mergeCell ref="B60:H60"/>
    <mergeCell ref="D56:H56"/>
    <mergeCell ref="B56:C56"/>
    <mergeCell ref="B45:C45"/>
    <mergeCell ref="G49:H49"/>
    <mergeCell ref="D19:E19"/>
    <mergeCell ref="C7:H7"/>
    <mergeCell ref="C8:H8"/>
    <mergeCell ref="B48:C48"/>
    <mergeCell ref="B49:C49"/>
  </mergeCells>
  <dataValidations count="1">
    <dataValidation type="list" allowBlank="1" showInputMessage="1" showErrorMessage="1" sqref="C16:E16" xr:uid="{00000000-0002-0000-0000-000000000000}">
      <formula1>"okresné predkolo (okresné regionálne),okresné,krajské predkolo (krajské regionálne), krajské, celoslovenské"</formula1>
    </dataValidation>
  </dataValidations>
  <hyperlinks>
    <hyperlink ref="F20" r:id="rId1" xr:uid="{E6D16F5C-F9ED-4511-9C80-CB3CD0C07FF4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0" orientation="portrait" r:id="rId2"/>
  <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Sutaze!$A$2:$A$36</xm:f>
          </x14:formula1>
          <xm:sqref>H4:H5</xm:sqref>
        </x14:dataValidation>
        <x14:dataValidation type="list" allowBlank="1" showInputMessage="1" showErrorMessage="1" xr:uid="{00000000-0002-0000-0000-000002000000}">
          <x14:formula1>
            <xm:f>Sutaze!$A$2:$A$30</xm:f>
          </x14:formula1>
          <xm:sqref>C4:G4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workbookViewId="0">
      <selection activeCell="M27" sqref="M27"/>
    </sheetView>
  </sheetViews>
  <sheetFormatPr defaultRowHeight="14.6" x14ac:dyDescent="0.4"/>
  <cols>
    <col min="1" max="1" width="30.53515625" bestFit="1" customWidth="1"/>
    <col min="2" max="2" width="15" bestFit="1" customWidth="1"/>
    <col min="3" max="3" width="9.4609375" bestFit="1" customWidth="1"/>
    <col min="4" max="4" width="10.3046875" bestFit="1" customWidth="1"/>
    <col min="5" max="7" width="8.69140625" bestFit="1" customWidth="1"/>
    <col min="8" max="9" width="11.84375" bestFit="1" customWidth="1"/>
    <col min="10" max="10" width="12.69140625" bestFit="1" customWidth="1"/>
    <col min="11" max="11" width="35.69140625" bestFit="1" customWidth="1"/>
    <col min="12" max="12" width="8.69140625" bestFit="1" customWidth="1"/>
    <col min="13" max="13" width="8.84375" bestFit="1" customWidth="1"/>
  </cols>
  <sheetData>
    <row r="1" spans="1:13" ht="29.15" x14ac:dyDescent="0.4">
      <c r="A1" t="s">
        <v>0</v>
      </c>
      <c r="B1" t="s">
        <v>43</v>
      </c>
      <c r="C1" t="s">
        <v>44</v>
      </c>
      <c r="D1" t="s">
        <v>45</v>
      </c>
      <c r="E1" s="22" t="s">
        <v>103</v>
      </c>
      <c r="F1" s="22" t="s">
        <v>104</v>
      </c>
      <c r="G1" s="22" t="s">
        <v>105</v>
      </c>
      <c r="H1" t="s">
        <v>46</v>
      </c>
      <c r="I1" t="s">
        <v>47</v>
      </c>
      <c r="J1" s="22" t="s">
        <v>106</v>
      </c>
      <c r="K1" t="s">
        <v>48</v>
      </c>
      <c r="L1" t="s">
        <v>49</v>
      </c>
      <c r="M1" t="s">
        <v>50</v>
      </c>
    </row>
    <row r="2" spans="1:13" x14ac:dyDescent="0.4">
      <c r="A2" t="s">
        <v>118</v>
      </c>
      <c r="B2" t="s">
        <v>15</v>
      </c>
      <c r="C2" t="s">
        <v>51</v>
      </c>
      <c r="D2" t="s">
        <v>52</v>
      </c>
      <c r="E2" t="s">
        <v>53</v>
      </c>
      <c r="H2" s="23">
        <v>39448</v>
      </c>
      <c r="I2" s="23">
        <v>41639</v>
      </c>
      <c r="J2" t="s">
        <v>55</v>
      </c>
      <c r="K2" t="s">
        <v>56</v>
      </c>
      <c r="L2" s="31">
        <v>8</v>
      </c>
      <c r="M2" s="31">
        <v>1</v>
      </c>
    </row>
    <row r="3" spans="1:13" x14ac:dyDescent="0.4">
      <c r="A3" t="s">
        <v>117</v>
      </c>
      <c r="B3" t="s">
        <v>15</v>
      </c>
      <c r="C3" t="s">
        <v>51</v>
      </c>
      <c r="D3" t="s">
        <v>52</v>
      </c>
      <c r="F3" t="s">
        <v>54</v>
      </c>
      <c r="H3" s="23">
        <v>39448</v>
      </c>
      <c r="I3" s="23">
        <v>41639</v>
      </c>
      <c r="J3" t="s">
        <v>55</v>
      </c>
      <c r="K3" t="s">
        <v>56</v>
      </c>
      <c r="L3" s="31">
        <v>8</v>
      </c>
      <c r="M3" s="31">
        <v>1</v>
      </c>
    </row>
    <row r="4" spans="1:13" x14ac:dyDescent="0.4">
      <c r="A4" s="31" t="s">
        <v>57</v>
      </c>
      <c r="B4" t="s">
        <v>16</v>
      </c>
      <c r="C4" t="s">
        <v>51</v>
      </c>
      <c r="D4" t="s">
        <v>52</v>
      </c>
      <c r="E4" t="s">
        <v>53</v>
      </c>
      <c r="H4" s="23">
        <v>39448</v>
      </c>
      <c r="I4" s="23">
        <v>41639</v>
      </c>
      <c r="J4" t="s">
        <v>55</v>
      </c>
      <c r="K4" t="s">
        <v>58</v>
      </c>
      <c r="L4" s="31">
        <v>4</v>
      </c>
      <c r="M4">
        <v>1</v>
      </c>
    </row>
    <row r="5" spans="1:13" x14ac:dyDescent="0.4">
      <c r="A5" s="31" t="s">
        <v>59</v>
      </c>
      <c r="B5" t="s">
        <v>16</v>
      </c>
      <c r="C5" t="s">
        <v>51</v>
      </c>
      <c r="D5" t="s">
        <v>52</v>
      </c>
      <c r="F5" t="s">
        <v>54</v>
      </c>
      <c r="H5" s="23">
        <v>39448</v>
      </c>
      <c r="I5" s="23">
        <v>41639</v>
      </c>
      <c r="J5" t="s">
        <v>55</v>
      </c>
      <c r="K5" t="s">
        <v>58</v>
      </c>
      <c r="L5" s="31">
        <v>4</v>
      </c>
      <c r="M5">
        <v>1</v>
      </c>
    </row>
    <row r="6" spans="1:13" x14ac:dyDescent="0.4">
      <c r="A6" t="s">
        <v>60</v>
      </c>
      <c r="B6" t="s">
        <v>16</v>
      </c>
      <c r="C6" t="s">
        <v>51</v>
      </c>
      <c r="D6" t="s">
        <v>52</v>
      </c>
      <c r="E6" t="s">
        <v>53</v>
      </c>
      <c r="H6" s="23">
        <v>37622</v>
      </c>
      <c r="I6" s="23">
        <v>40178</v>
      </c>
      <c r="J6" t="s">
        <v>61</v>
      </c>
      <c r="K6" t="s">
        <v>58</v>
      </c>
      <c r="L6">
        <v>12</v>
      </c>
      <c r="M6">
        <v>2</v>
      </c>
    </row>
    <row r="7" spans="1:13" x14ac:dyDescent="0.4">
      <c r="A7" t="s">
        <v>62</v>
      </c>
      <c r="B7" t="s">
        <v>16</v>
      </c>
      <c r="C7" t="s">
        <v>51</v>
      </c>
      <c r="D7" t="s">
        <v>52</v>
      </c>
      <c r="F7" t="s">
        <v>54</v>
      </c>
      <c r="H7" s="23">
        <v>37622</v>
      </c>
      <c r="I7" s="23">
        <v>40178</v>
      </c>
      <c r="J7" t="s">
        <v>61</v>
      </c>
      <c r="K7" t="s">
        <v>58</v>
      </c>
      <c r="L7">
        <v>12</v>
      </c>
      <c r="M7">
        <v>2</v>
      </c>
    </row>
    <row r="8" spans="1:13" x14ac:dyDescent="0.4">
      <c r="A8" s="31" t="s">
        <v>119</v>
      </c>
      <c r="B8" t="s">
        <v>17</v>
      </c>
      <c r="C8" t="s">
        <v>51</v>
      </c>
      <c r="D8" t="s">
        <v>52</v>
      </c>
      <c r="E8" t="s">
        <v>53</v>
      </c>
      <c r="H8" s="23">
        <v>37622</v>
      </c>
      <c r="I8" s="23">
        <v>40178</v>
      </c>
      <c r="J8" t="s">
        <v>61</v>
      </c>
      <c r="K8" t="s">
        <v>63</v>
      </c>
      <c r="L8" s="31">
        <v>3</v>
      </c>
      <c r="M8" s="31">
        <v>1</v>
      </c>
    </row>
    <row r="9" spans="1:13" x14ac:dyDescent="0.4">
      <c r="A9" s="31" t="s">
        <v>120</v>
      </c>
      <c r="B9" t="s">
        <v>17</v>
      </c>
      <c r="C9" t="s">
        <v>51</v>
      </c>
      <c r="D9" t="s">
        <v>52</v>
      </c>
      <c r="F9" t="s">
        <v>54</v>
      </c>
      <c r="H9" s="23">
        <v>37622</v>
      </c>
      <c r="I9" s="23">
        <v>40178</v>
      </c>
      <c r="J9" t="s">
        <v>61</v>
      </c>
      <c r="K9" t="s">
        <v>63</v>
      </c>
      <c r="L9" s="31">
        <v>3</v>
      </c>
      <c r="M9" s="31">
        <v>1</v>
      </c>
    </row>
    <row r="10" spans="1:13" x14ac:dyDescent="0.4">
      <c r="A10" t="s">
        <v>64</v>
      </c>
      <c r="B10" t="s">
        <v>18</v>
      </c>
      <c r="C10" t="s">
        <v>51</v>
      </c>
      <c r="D10" t="s">
        <v>52</v>
      </c>
      <c r="E10" t="s">
        <v>53</v>
      </c>
      <c r="H10" s="23">
        <v>37622</v>
      </c>
      <c r="I10" s="23">
        <v>40178</v>
      </c>
      <c r="J10" t="s">
        <v>61</v>
      </c>
      <c r="K10" t="s">
        <v>65</v>
      </c>
      <c r="L10">
        <v>15</v>
      </c>
      <c r="M10">
        <v>2</v>
      </c>
    </row>
    <row r="11" spans="1:13" x14ac:dyDescent="0.4">
      <c r="A11" t="s">
        <v>66</v>
      </c>
      <c r="B11" t="s">
        <v>18</v>
      </c>
      <c r="C11" t="s">
        <v>51</v>
      </c>
      <c r="D11" t="s">
        <v>52</v>
      </c>
      <c r="F11" t="s">
        <v>54</v>
      </c>
      <c r="H11" s="23">
        <v>37622</v>
      </c>
      <c r="I11" s="23">
        <v>40178</v>
      </c>
      <c r="J11" t="s">
        <v>61</v>
      </c>
      <c r="K11" t="s">
        <v>65</v>
      </c>
      <c r="L11">
        <v>15</v>
      </c>
      <c r="M11">
        <v>2</v>
      </c>
    </row>
    <row r="12" spans="1:13" x14ac:dyDescent="0.4">
      <c r="A12" t="s">
        <v>67</v>
      </c>
      <c r="B12" t="s">
        <v>18</v>
      </c>
      <c r="C12" t="s">
        <v>51</v>
      </c>
      <c r="D12" t="s">
        <v>52</v>
      </c>
      <c r="E12" t="s">
        <v>53</v>
      </c>
      <c r="H12" s="23">
        <v>39448</v>
      </c>
      <c r="I12" s="23">
        <v>41639</v>
      </c>
      <c r="J12" t="s">
        <v>55</v>
      </c>
      <c r="K12" t="s">
        <v>65</v>
      </c>
      <c r="L12">
        <v>15</v>
      </c>
      <c r="M12">
        <v>2</v>
      </c>
    </row>
    <row r="13" spans="1:13" x14ac:dyDescent="0.4">
      <c r="A13" t="s">
        <v>68</v>
      </c>
      <c r="B13" t="s">
        <v>18</v>
      </c>
      <c r="C13" t="s">
        <v>51</v>
      </c>
      <c r="D13" t="s">
        <v>52</v>
      </c>
      <c r="F13" t="s">
        <v>54</v>
      </c>
      <c r="H13" s="23">
        <v>39448</v>
      </c>
      <c r="I13" s="23">
        <v>41639</v>
      </c>
      <c r="J13" t="s">
        <v>55</v>
      </c>
      <c r="K13" t="s">
        <v>65</v>
      </c>
      <c r="L13">
        <v>15</v>
      </c>
      <c r="M13">
        <v>2</v>
      </c>
    </row>
    <row r="14" spans="1:13" x14ac:dyDescent="0.4">
      <c r="A14" t="s">
        <v>69</v>
      </c>
      <c r="B14" t="s">
        <v>19</v>
      </c>
      <c r="C14" t="s">
        <v>51</v>
      </c>
      <c r="D14" t="s">
        <v>52</v>
      </c>
      <c r="G14" t="s">
        <v>70</v>
      </c>
      <c r="H14" s="23">
        <v>41518</v>
      </c>
      <c r="I14" s="23">
        <v>43100</v>
      </c>
      <c r="J14" t="s">
        <v>71</v>
      </c>
      <c r="K14" t="s">
        <v>72</v>
      </c>
      <c r="L14">
        <v>10</v>
      </c>
      <c r="M14">
        <v>2</v>
      </c>
    </row>
    <row r="15" spans="1:13" x14ac:dyDescent="0.4">
      <c r="A15" t="s">
        <v>73</v>
      </c>
      <c r="B15" t="s">
        <v>19</v>
      </c>
      <c r="C15" t="s">
        <v>51</v>
      </c>
      <c r="D15" t="s">
        <v>52</v>
      </c>
      <c r="E15" t="s">
        <v>53</v>
      </c>
      <c r="H15" s="23">
        <v>40787</v>
      </c>
      <c r="I15" s="23">
        <v>41639</v>
      </c>
      <c r="J15" t="s">
        <v>74</v>
      </c>
      <c r="K15" t="s">
        <v>72</v>
      </c>
      <c r="L15">
        <v>10</v>
      </c>
      <c r="M15">
        <v>2</v>
      </c>
    </row>
    <row r="16" spans="1:13" x14ac:dyDescent="0.4">
      <c r="A16" t="s">
        <v>75</v>
      </c>
      <c r="B16" t="s">
        <v>19</v>
      </c>
      <c r="C16" t="s">
        <v>51</v>
      </c>
      <c r="D16" t="s">
        <v>52</v>
      </c>
      <c r="F16" t="s">
        <v>54</v>
      </c>
      <c r="H16" s="23">
        <v>40787</v>
      </c>
      <c r="I16" s="23">
        <v>41639</v>
      </c>
      <c r="J16" t="s">
        <v>74</v>
      </c>
      <c r="K16" t="s">
        <v>72</v>
      </c>
      <c r="L16">
        <v>10</v>
      </c>
      <c r="M16">
        <v>2</v>
      </c>
    </row>
    <row r="17" spans="1:13" x14ac:dyDescent="0.4">
      <c r="A17" t="s">
        <v>122</v>
      </c>
      <c r="B17" t="s">
        <v>76</v>
      </c>
      <c r="C17" t="s">
        <v>51</v>
      </c>
      <c r="D17" t="s">
        <v>52</v>
      </c>
      <c r="E17" t="s">
        <v>53</v>
      </c>
      <c r="H17" s="23">
        <v>38231</v>
      </c>
      <c r="I17" s="23">
        <v>39813</v>
      </c>
      <c r="J17" t="s">
        <v>61</v>
      </c>
      <c r="K17" t="s">
        <v>72</v>
      </c>
      <c r="L17">
        <v>10</v>
      </c>
      <c r="M17">
        <v>2</v>
      </c>
    </row>
    <row r="18" spans="1:13" x14ac:dyDescent="0.4">
      <c r="A18" s="31" t="s">
        <v>77</v>
      </c>
      <c r="B18" t="s">
        <v>22</v>
      </c>
      <c r="C18" t="s">
        <v>51</v>
      </c>
      <c r="D18" t="s">
        <v>52</v>
      </c>
      <c r="E18" t="s">
        <v>53</v>
      </c>
      <c r="H18" s="23">
        <v>41518</v>
      </c>
      <c r="I18" s="23">
        <v>43100</v>
      </c>
      <c r="J18" t="s">
        <v>71</v>
      </c>
      <c r="K18" t="s">
        <v>78</v>
      </c>
      <c r="L18" s="31">
        <v>5</v>
      </c>
      <c r="M18">
        <v>1</v>
      </c>
    </row>
    <row r="19" spans="1:13" x14ac:dyDescent="0.4">
      <c r="A19" s="31" t="s">
        <v>77</v>
      </c>
      <c r="B19" t="s">
        <v>22</v>
      </c>
      <c r="C19" t="s">
        <v>51</v>
      </c>
      <c r="D19" t="s">
        <v>52</v>
      </c>
      <c r="F19" t="s">
        <v>54</v>
      </c>
      <c r="H19" s="23">
        <v>41518</v>
      </c>
      <c r="I19" s="23">
        <v>43100</v>
      </c>
      <c r="J19" t="s">
        <v>71</v>
      </c>
      <c r="K19" t="s">
        <v>78</v>
      </c>
      <c r="L19" s="31">
        <v>5</v>
      </c>
      <c r="M19">
        <v>1</v>
      </c>
    </row>
    <row r="20" spans="1:13" x14ac:dyDescent="0.4">
      <c r="A20" t="s">
        <v>79</v>
      </c>
      <c r="B20" t="s">
        <v>22</v>
      </c>
      <c r="C20" t="s">
        <v>51</v>
      </c>
      <c r="D20" t="s">
        <v>80</v>
      </c>
      <c r="G20" t="s">
        <v>70</v>
      </c>
      <c r="H20" s="23">
        <v>39448</v>
      </c>
      <c r="I20" s="23">
        <v>41639</v>
      </c>
      <c r="J20" t="s">
        <v>116</v>
      </c>
      <c r="K20" t="s">
        <v>78</v>
      </c>
      <c r="L20">
        <v>4</v>
      </c>
      <c r="M20">
        <v>1</v>
      </c>
    </row>
    <row r="21" spans="1:13" x14ac:dyDescent="0.4">
      <c r="A21" t="s">
        <v>82</v>
      </c>
      <c r="B21" t="s">
        <v>14</v>
      </c>
      <c r="C21" t="s">
        <v>51</v>
      </c>
      <c r="D21" t="s">
        <v>52</v>
      </c>
      <c r="E21" t="s">
        <v>53</v>
      </c>
      <c r="H21" s="23">
        <v>39814</v>
      </c>
      <c r="I21" s="23">
        <v>41639</v>
      </c>
      <c r="J21" t="s">
        <v>81</v>
      </c>
      <c r="K21" t="s">
        <v>83</v>
      </c>
      <c r="L21">
        <v>10</v>
      </c>
      <c r="M21">
        <v>2</v>
      </c>
    </row>
    <row r="22" spans="1:13" x14ac:dyDescent="0.4">
      <c r="A22" t="s">
        <v>84</v>
      </c>
      <c r="B22" t="s">
        <v>85</v>
      </c>
      <c r="C22" t="s">
        <v>51</v>
      </c>
      <c r="D22" t="s">
        <v>52</v>
      </c>
      <c r="G22" t="s">
        <v>70</v>
      </c>
      <c r="H22" s="23">
        <v>39448</v>
      </c>
      <c r="I22" s="23">
        <v>41274</v>
      </c>
      <c r="J22" t="s">
        <v>86</v>
      </c>
      <c r="K22" t="s">
        <v>87</v>
      </c>
      <c r="L22">
        <v>8</v>
      </c>
      <c r="M22">
        <v>1</v>
      </c>
    </row>
    <row r="23" spans="1:13" x14ac:dyDescent="0.4">
      <c r="A23" t="s">
        <v>88</v>
      </c>
      <c r="B23" t="s">
        <v>89</v>
      </c>
      <c r="C23" t="s">
        <v>51</v>
      </c>
      <c r="D23" t="s">
        <v>80</v>
      </c>
      <c r="G23" t="s">
        <v>70</v>
      </c>
      <c r="H23" s="23">
        <v>37622</v>
      </c>
      <c r="I23" s="23">
        <v>40178</v>
      </c>
      <c r="J23" t="s">
        <v>61</v>
      </c>
      <c r="K23" t="s">
        <v>90</v>
      </c>
      <c r="L23">
        <v>4</v>
      </c>
      <c r="M23">
        <v>1</v>
      </c>
    </row>
    <row r="24" spans="1:13" x14ac:dyDescent="0.4">
      <c r="A24" t="s">
        <v>91</v>
      </c>
      <c r="B24" t="s">
        <v>20</v>
      </c>
      <c r="C24" t="s">
        <v>51</v>
      </c>
      <c r="D24" t="s">
        <v>52</v>
      </c>
      <c r="E24" t="s">
        <v>53</v>
      </c>
      <c r="H24" s="23">
        <v>39448</v>
      </c>
      <c r="I24" s="23">
        <v>43100</v>
      </c>
      <c r="J24" t="s">
        <v>92</v>
      </c>
      <c r="K24" t="s">
        <v>93</v>
      </c>
      <c r="L24" s="31">
        <v>4</v>
      </c>
      <c r="M24" s="31">
        <v>1</v>
      </c>
    </row>
    <row r="25" spans="1:13" x14ac:dyDescent="0.4">
      <c r="A25" t="s">
        <v>91</v>
      </c>
      <c r="B25" t="s">
        <v>20</v>
      </c>
      <c r="C25" t="s">
        <v>51</v>
      </c>
      <c r="D25" t="s">
        <v>52</v>
      </c>
      <c r="F25" t="s">
        <v>54</v>
      </c>
      <c r="H25" s="23">
        <v>39448</v>
      </c>
      <c r="I25" s="23">
        <v>43100</v>
      </c>
      <c r="J25" t="s">
        <v>92</v>
      </c>
      <c r="K25" t="s">
        <v>93</v>
      </c>
      <c r="L25" s="31">
        <v>4</v>
      </c>
      <c r="M25" s="31">
        <v>1</v>
      </c>
    </row>
    <row r="26" spans="1:13" x14ac:dyDescent="0.4">
      <c r="A26" s="31" t="s">
        <v>107</v>
      </c>
      <c r="B26" t="s">
        <v>94</v>
      </c>
      <c r="C26" t="s">
        <v>51</v>
      </c>
      <c r="D26" t="s">
        <v>80</v>
      </c>
      <c r="G26" t="s">
        <v>70</v>
      </c>
      <c r="H26" s="23">
        <v>39448</v>
      </c>
      <c r="I26" s="23">
        <v>41639</v>
      </c>
      <c r="J26" t="s">
        <v>55</v>
      </c>
      <c r="K26" t="s">
        <v>95</v>
      </c>
      <c r="L26">
        <v>20</v>
      </c>
      <c r="M26" s="31">
        <v>20</v>
      </c>
    </row>
    <row r="27" spans="1:13" x14ac:dyDescent="0.4">
      <c r="A27" t="s">
        <v>96</v>
      </c>
      <c r="B27" t="s">
        <v>21</v>
      </c>
      <c r="C27" t="s">
        <v>51</v>
      </c>
      <c r="D27" t="s">
        <v>52</v>
      </c>
      <c r="E27" t="s">
        <v>53</v>
      </c>
      <c r="H27" s="23">
        <v>39814</v>
      </c>
      <c r="I27" s="23">
        <v>41274</v>
      </c>
      <c r="J27" t="s">
        <v>97</v>
      </c>
      <c r="K27" t="s">
        <v>98</v>
      </c>
      <c r="L27">
        <v>8</v>
      </c>
      <c r="M27">
        <v>1</v>
      </c>
    </row>
    <row r="28" spans="1:13" x14ac:dyDescent="0.4">
      <c r="A28" t="s">
        <v>99</v>
      </c>
      <c r="B28" t="s">
        <v>21</v>
      </c>
      <c r="C28" t="s">
        <v>51</v>
      </c>
      <c r="D28" t="s">
        <v>52</v>
      </c>
      <c r="F28" t="s">
        <v>54</v>
      </c>
      <c r="H28" s="23">
        <v>39814</v>
      </c>
      <c r="I28" s="23">
        <v>41274</v>
      </c>
      <c r="J28" t="s">
        <v>97</v>
      </c>
      <c r="K28" t="s">
        <v>98</v>
      </c>
      <c r="L28">
        <v>8</v>
      </c>
      <c r="M28">
        <v>1</v>
      </c>
    </row>
    <row r="29" spans="1:13" x14ac:dyDescent="0.4">
      <c r="A29" t="s">
        <v>100</v>
      </c>
      <c r="B29" t="s">
        <v>21</v>
      </c>
      <c r="C29" t="s">
        <v>51</v>
      </c>
      <c r="D29" t="s">
        <v>52</v>
      </c>
      <c r="G29" t="s">
        <v>70</v>
      </c>
      <c r="H29" s="23">
        <v>37622</v>
      </c>
      <c r="I29" s="23">
        <v>40178</v>
      </c>
      <c r="J29" t="s">
        <v>61</v>
      </c>
      <c r="K29" t="s">
        <v>98</v>
      </c>
      <c r="L29">
        <v>12</v>
      </c>
      <c r="M29">
        <v>2</v>
      </c>
    </row>
    <row r="30" spans="1:13" x14ac:dyDescent="0.4">
      <c r="A30" t="s">
        <v>121</v>
      </c>
      <c r="B30" t="s">
        <v>101</v>
      </c>
      <c r="C30" t="s">
        <v>51</v>
      </c>
      <c r="D30" t="s">
        <v>52</v>
      </c>
      <c r="F30" t="s">
        <v>54</v>
      </c>
      <c r="H30" s="23">
        <v>40179</v>
      </c>
      <c r="I30" s="23">
        <v>41639</v>
      </c>
      <c r="J30" t="s">
        <v>102</v>
      </c>
      <c r="K30" t="s">
        <v>90</v>
      </c>
      <c r="L30">
        <v>12</v>
      </c>
      <c r="M3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Propozicie</vt:lpstr>
      <vt:lpstr>Sutaze</vt:lpstr>
      <vt:lpstr>Propozicie!Oblasť_tlače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Strečanský Branislav</dc:creator>
  <cp:lastModifiedBy>PhDr. Roman Králik</cp:lastModifiedBy>
  <cp:lastPrinted>2023-11-07T08:51:22Z</cp:lastPrinted>
  <dcterms:created xsi:type="dcterms:W3CDTF">2022-08-17T12:13:19Z</dcterms:created>
  <dcterms:modified xsi:type="dcterms:W3CDTF">2025-04-29T08:35:59Z</dcterms:modified>
</cp:coreProperties>
</file>